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H195" i="1"/>
  <c r="J195" i="1"/>
  <c r="G195" i="1"/>
  <c r="I176" i="1"/>
  <c r="L176" i="1"/>
  <c r="F176" i="1"/>
  <c r="J176" i="1"/>
  <c r="H176" i="1"/>
  <c r="J157" i="1"/>
  <c r="G157" i="1"/>
  <c r="H157" i="1"/>
  <c r="L138" i="1"/>
  <c r="J138" i="1"/>
  <c r="I138" i="1"/>
  <c r="H138" i="1"/>
  <c r="G138" i="1"/>
  <c r="F138" i="1"/>
  <c r="I119" i="1"/>
  <c r="G119" i="1"/>
  <c r="J119" i="1"/>
  <c r="H119" i="1"/>
  <c r="L119" i="1"/>
  <c r="F119" i="1"/>
  <c r="J100" i="1"/>
  <c r="I100" i="1"/>
  <c r="H100" i="1"/>
  <c r="G100" i="1"/>
  <c r="F100" i="1"/>
  <c r="L81" i="1"/>
  <c r="J81" i="1"/>
  <c r="H81" i="1"/>
  <c r="I81" i="1"/>
  <c r="G81" i="1"/>
  <c r="F81" i="1"/>
  <c r="I62" i="1"/>
  <c r="G62" i="1"/>
  <c r="H62" i="1"/>
  <c r="J62" i="1"/>
  <c r="L62" i="1"/>
  <c r="F62" i="1"/>
  <c r="J43" i="1"/>
  <c r="I43" i="1"/>
  <c r="H43" i="1"/>
  <c r="G43" i="1"/>
  <c r="F43" i="1"/>
  <c r="L43" i="1"/>
  <c r="I24" i="1"/>
  <c r="H24" i="1"/>
  <c r="G24" i="1"/>
  <c r="J24" i="1"/>
  <c r="L24" i="1"/>
  <c r="F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<sst xmlns="http://schemas.openxmlformats.org/spreadsheetml/2006/main" count="355" uniqueCount="136">
  <si>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</si>
  <si>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</si>
  <si>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</si>
  <si>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</si>
  <si>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</si>
  <si>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</si>
  <si>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</si>
  <si>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</si>
  <si>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</si>
  <si>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</si>
  <si>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</si>
  <si>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</si>
  <si>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</si>
  <si>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</si>
  <si>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</si>
  <si>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</si>
  <si>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</si>
  <si>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</si>
  <si>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</si>
  <si>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</si>
  <si>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</si>
  <si>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</si>
  <si>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</si>
  <si>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</si>
  <si>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</si>
  <si>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</si>
  <si>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</si>
  <si>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</si>
  <si>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</si>
  <si>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</si>
  <si>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</si>
  <si>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</si>
  <si>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</si>
  <si>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</si>
  <si>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</si>
  <si>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</si>
  <si>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</si>
  <si>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</si>
  <si>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</si>
  <si>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</si>
  <si>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Чай с лимоном </t>
  </si>
  <si>
    <t>Хлеб пшеничный.Сыр российский</t>
  </si>
  <si>
    <t>15/к/к</t>
  </si>
  <si>
    <t>Яблоки свежие</t>
  </si>
  <si>
    <t>291/45</t>
  </si>
  <si>
    <t>Хлеб пшеничный</t>
  </si>
  <si>
    <t>к/к</t>
  </si>
  <si>
    <t>Бананы  свежие</t>
  </si>
  <si>
    <t xml:space="preserve"> Компот  из свеже мороженных ягод</t>
  </si>
  <si>
    <t>,</t>
  </si>
  <si>
    <t>Салат из зеленого горошка</t>
  </si>
  <si>
    <t>Омлет натуральный с зеленым горошком</t>
  </si>
  <si>
    <t>Кофейный напиток с молоком</t>
  </si>
  <si>
    <t>10/210</t>
  </si>
  <si>
    <t xml:space="preserve">Хлеб  пшеничный </t>
  </si>
  <si>
    <t>Груши свежие</t>
  </si>
  <si>
    <t xml:space="preserve"> Рис припущенный, котлета рыбная</t>
  </si>
  <si>
    <t>305/234</t>
  </si>
  <si>
    <t>Сок  яблочный</t>
  </si>
  <si>
    <t>Пудинг творожный со сгущенным молоком</t>
  </si>
  <si>
    <t xml:space="preserve">Чай с сахаром </t>
  </si>
  <si>
    <t>Хлеб пшеничный.Масло сливочное.</t>
  </si>
  <si>
    <t>14/к/к</t>
  </si>
  <si>
    <t>Бананы</t>
  </si>
  <si>
    <t>53/271/204</t>
  </si>
  <si>
    <t>Компот из свеже мороженнх ягод</t>
  </si>
  <si>
    <t xml:space="preserve">Бананы </t>
  </si>
  <si>
    <t>70/234/128</t>
  </si>
  <si>
    <t>Гречневая каша рассыпчатая с маслом.Курица отварная.</t>
  </si>
  <si>
    <t>288/171</t>
  </si>
  <si>
    <t>10/204</t>
  </si>
  <si>
    <t>Суп картофельный  с крупой</t>
  </si>
  <si>
    <t>Жаркое по домашему из свинины</t>
  </si>
  <si>
    <t xml:space="preserve">Сок яблочный </t>
  </si>
  <si>
    <t>Печенье</t>
  </si>
  <si>
    <t>2, 39</t>
  </si>
  <si>
    <t>1, 98</t>
  </si>
  <si>
    <t>печенье</t>
  </si>
  <si>
    <t>хлеб  пшеничный</t>
  </si>
  <si>
    <t>Хлеб ржаной</t>
  </si>
  <si>
    <t>Овощи натуральные</t>
  </si>
  <si>
    <t>Суп картофельный с горохом</t>
  </si>
  <si>
    <t>Пюре картофельное</t>
  </si>
  <si>
    <t>чай с сахаром</t>
  </si>
  <si>
    <t>пшеничный</t>
  </si>
  <si>
    <t>ржаной</t>
  </si>
  <si>
    <t>булочка ванильная</t>
  </si>
  <si>
    <t xml:space="preserve">Биточки рыбные (минтай) с соусом сметанным </t>
  </si>
  <si>
    <t>Икра  морковная</t>
  </si>
  <si>
    <t>Борщ с картофелем</t>
  </si>
  <si>
    <t>Мясо отварное</t>
  </si>
  <si>
    <t>Капуста тушеная</t>
  </si>
  <si>
    <t xml:space="preserve">Кисель из ягод </t>
  </si>
  <si>
    <t xml:space="preserve">Вафли </t>
  </si>
  <si>
    <t>яйцо  отварное</t>
  </si>
  <si>
    <t>суп из овощей</t>
  </si>
  <si>
    <t>сок яблочный</t>
  </si>
  <si>
    <t>Крендель сахарный</t>
  </si>
  <si>
    <t>Салат из свеклы с зеленым горошком</t>
  </si>
  <si>
    <t>Суп картофельный с клецками</t>
  </si>
  <si>
    <t>Пудинг из мяса  со сливочным маслом</t>
  </si>
  <si>
    <t>Рагу из овощей</t>
  </si>
  <si>
    <t>Пряник</t>
  </si>
  <si>
    <t>Чай с лимоном</t>
  </si>
  <si>
    <t>Салат из капусты с морковью</t>
  </si>
  <si>
    <t>Суп картофельный с крупой</t>
  </si>
  <si>
    <t>Гуляш из отварного мяса</t>
  </si>
  <si>
    <t>сок</t>
  </si>
  <si>
    <t>Салат из свеклы отварной  с зеленым горошком</t>
  </si>
  <si>
    <t>Рассольник Ленинградский</t>
  </si>
  <si>
    <t>Котлеты рыбные жареные</t>
  </si>
  <si>
    <t>рис припущенный</t>
  </si>
  <si>
    <t>булочка  "домашняя"</t>
  </si>
  <si>
    <t>борщ с капустой и картофкелем</t>
  </si>
  <si>
    <t xml:space="preserve">кнели из куры с   рисом  и сливочным маслом </t>
  </si>
  <si>
    <t>вафли</t>
  </si>
  <si>
    <t>кисель из ягод  свеже-мороженных</t>
  </si>
  <si>
    <t xml:space="preserve">Салат из свеклы </t>
  </si>
  <si>
    <t>Суп  картофельный с макаронными изделиями</t>
  </si>
  <si>
    <t xml:space="preserve">Котлета домашняя </t>
  </si>
  <si>
    <t>Сок яблочный</t>
  </si>
  <si>
    <t>1, 14</t>
  </si>
  <si>
    <t>"гребешок из дрожжевого теста"</t>
  </si>
  <si>
    <t>Оощи натуральные соленые (огурец)</t>
  </si>
  <si>
    <t>Суп с рыбными консервами</t>
  </si>
  <si>
    <t>Тефтели из свинины со сметанно-томатным  соусом</t>
  </si>
  <si>
    <t>МБОУ ВМО "Майская средняя общеобразовательная школа имени  А.К.Панкратова"</t>
  </si>
  <si>
    <t>А.В.Баушев   Согласовал директор школы С.Н.Попов</t>
  </si>
  <si>
    <t>Директор ООО"ТД"Майский "</t>
  </si>
  <si>
    <t>Плов из куры.</t>
  </si>
  <si>
    <t>Котлета мясная. Макароны отварные.</t>
  </si>
  <si>
    <t>Картофельное пюре.Рыба жареная.</t>
  </si>
  <si>
    <t>Макароны с сыром.</t>
  </si>
  <si>
    <t xml:space="preserve">котлета куринная </t>
  </si>
  <si>
    <t>Оварные макароны с маслом сливочным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</si>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</sst>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126</v>
      </c>
      <c r="D1" s="56"/>
      <c r="E1" s="56"/>
      <c r="F1" s="12" t="s">
        <v>16</v>
      </c>
      <c r="G1" s="2" t="s">
        <v>17</v>
      </c>
      <c r="H1" s="57" t="s">
        <v>128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127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4.6399999999999997</v>
      </c>
      <c r="H6" s="40">
        <v>10</v>
      </c>
      <c r="I6" s="40">
        <v>39</v>
      </c>
      <c r="J6" s="40">
        <v>265</v>
      </c>
      <c r="K6" s="41">
        <v>182</v>
      </c>
      <c r="L6" s="40">
        <v>40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14</v>
      </c>
      <c r="J8" s="43">
        <v>56</v>
      </c>
      <c r="K8" s="44">
        <v>377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7.43</v>
      </c>
      <c r="H9" s="43">
        <v>5</v>
      </c>
      <c r="I9" s="43">
        <v>24</v>
      </c>
      <c r="J9" s="43">
        <v>172</v>
      </c>
      <c r="K9" s="44" t="s">
        <v>42</v>
      </c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0.48</v>
      </c>
      <c r="H10" s="43">
        <v>0</v>
      </c>
      <c r="I10" s="43">
        <v>11.76</v>
      </c>
      <c r="J10" s="43">
        <v>53</v>
      </c>
      <c r="K10" s="44">
        <v>338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12.67</v>
      </c>
      <c r="H13" s="19">
        <f t="shared" si="0"/>
        <v>15</v>
      </c>
      <c r="I13" s="19">
        <f t="shared" si="0"/>
        <v>88.76</v>
      </c>
      <c r="J13" s="19">
        <f t="shared" si="0"/>
        <v>546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80</v>
      </c>
      <c r="G14" s="51" t="s">
        <v>75</v>
      </c>
      <c r="H14" s="43">
        <v>4.1500000000000004</v>
      </c>
      <c r="I14" s="43">
        <v>5</v>
      </c>
      <c r="J14" s="43">
        <v>66.8</v>
      </c>
      <c r="K14" s="44">
        <v>10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1.58</v>
      </c>
      <c r="H15" s="43">
        <v>2.17</v>
      </c>
      <c r="I15" s="43">
        <v>9.68</v>
      </c>
      <c r="J15" s="43">
        <v>68.599999999999994</v>
      </c>
      <c r="K15" s="44">
        <v>101</v>
      </c>
      <c r="L15" s="43">
        <v>5</v>
      </c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200</v>
      </c>
      <c r="G16" s="43">
        <v>14.06</v>
      </c>
      <c r="H16" s="43">
        <v>33.71</v>
      </c>
      <c r="I16" s="43">
        <v>18.95</v>
      </c>
      <c r="J16" s="43">
        <v>437.71</v>
      </c>
      <c r="K16" s="44">
        <v>259</v>
      </c>
      <c r="L16" s="43">
        <v>15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78</v>
      </c>
      <c r="F19" s="43">
        <v>50</v>
      </c>
      <c r="G19" s="43">
        <v>3.95</v>
      </c>
      <c r="H19" s="43">
        <v>0.5</v>
      </c>
      <c r="I19" s="43">
        <v>24.15</v>
      </c>
      <c r="J19" s="43">
        <v>117.5</v>
      </c>
      <c r="K19" s="44" t="s">
        <v>46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30</v>
      </c>
      <c r="G20" s="51" t="s">
        <v>76</v>
      </c>
      <c r="H20" s="43">
        <v>0.5</v>
      </c>
      <c r="I20" s="43">
        <v>10.02</v>
      </c>
      <c r="J20" s="43">
        <v>52.2</v>
      </c>
      <c r="K20" s="44" t="s">
        <v>46</v>
      </c>
      <c r="L20" s="43">
        <v>5</v>
      </c>
    </row>
    <row r="21" spans="1:12" ht="15" x14ac:dyDescent="0.25">
      <c r="A21" s="23"/>
      <c r="B21" s="15"/>
      <c r="C21" s="11"/>
      <c r="D21" s="6" t="s">
        <v>77</v>
      </c>
      <c r="E21" s="42" t="s">
        <v>74</v>
      </c>
      <c r="F21" s="43">
        <v>40</v>
      </c>
      <c r="G21" s="43">
        <v>3.95</v>
      </c>
      <c r="H21" s="43">
        <v>4.72</v>
      </c>
      <c r="I21" s="43">
        <v>29.96</v>
      </c>
      <c r="J21" s="43">
        <v>166.8</v>
      </c>
      <c r="K21" s="44" t="s">
        <v>46</v>
      </c>
      <c r="L21" s="43">
        <v>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24.54</v>
      </c>
      <c r="H23" s="19">
        <f t="shared" si="2"/>
        <v>45.75</v>
      </c>
      <c r="I23" s="19">
        <f t="shared" si="2"/>
        <v>117.95999999999998</v>
      </c>
      <c r="J23" s="19">
        <f t="shared" si="2"/>
        <v>994.40999999999985</v>
      </c>
      <c r="K23" s="25"/>
      <c r="L23" s="19">
        <f t="shared" ref="L23" si="3">SUM(L14:L22)</f>
        <v>45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1385</v>
      </c>
      <c r="G24" s="32">
        <f t="shared" ref="G24:J24" si="4">G13+G23</f>
        <v>37.21</v>
      </c>
      <c r="H24" s="32">
        <f t="shared" si="4"/>
        <v>60.75</v>
      </c>
      <c r="I24" s="32">
        <f t="shared" si="4"/>
        <v>206.71999999999997</v>
      </c>
      <c r="J24" s="32">
        <f t="shared" si="4"/>
        <v>1540.4099999999999</v>
      </c>
      <c r="K24" s="32"/>
      <c r="L24" s="32">
        <f t="shared" ref="L24" si="5">L13+L23</f>
        <v>130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129</v>
      </c>
      <c r="F25" s="40">
        <v>280</v>
      </c>
      <c r="G25" s="40">
        <v>18</v>
      </c>
      <c r="H25" s="40">
        <v>13</v>
      </c>
      <c r="I25" s="40">
        <v>40.9</v>
      </c>
      <c r="J25" s="40">
        <v>354</v>
      </c>
      <c r="K25" s="41" t="s">
        <v>44</v>
      </c>
      <c r="L25" s="40">
        <v>45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28</v>
      </c>
      <c r="J27" s="43">
        <v>117</v>
      </c>
      <c r="K27" s="44">
        <v>342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</v>
      </c>
      <c r="H28" s="43">
        <v>1</v>
      </c>
      <c r="I28" s="43">
        <v>24</v>
      </c>
      <c r="J28" s="43">
        <v>118</v>
      </c>
      <c r="K28" s="44" t="s">
        <v>46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120</v>
      </c>
      <c r="G29" s="43">
        <v>2</v>
      </c>
      <c r="H29" s="43">
        <v>1</v>
      </c>
      <c r="I29" s="43">
        <v>25</v>
      </c>
      <c r="J29" s="43">
        <v>115</v>
      </c>
      <c r="K29" s="44">
        <v>338</v>
      </c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 t="s">
        <v>49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24</v>
      </c>
      <c r="H32" s="19">
        <f t="shared" ref="H32" si="7">SUM(H25:H31)</f>
        <v>15</v>
      </c>
      <c r="I32" s="19">
        <f t="shared" ref="I32" si="8">SUM(I25:I31)</f>
        <v>117.9</v>
      </c>
      <c r="J32" s="19">
        <f t="shared" ref="J32:L32" si="9">SUM(J25:J31)</f>
        <v>704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80</v>
      </c>
      <c r="G33" s="43">
        <v>0.64</v>
      </c>
      <c r="H33" s="43">
        <v>0.08</v>
      </c>
      <c r="I33" s="43">
        <v>1.36</v>
      </c>
      <c r="J33" s="43">
        <v>8</v>
      </c>
      <c r="K33" s="44">
        <v>70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118.6</v>
      </c>
      <c r="K34" s="44">
        <v>102</v>
      </c>
      <c r="L34" s="43">
        <v>4</v>
      </c>
    </row>
    <row r="35" spans="1:12" ht="15" x14ac:dyDescent="0.25">
      <c r="A35" s="14"/>
      <c r="B35" s="15"/>
      <c r="C35" s="11"/>
      <c r="D35" s="7" t="s">
        <v>28</v>
      </c>
      <c r="E35" s="42" t="s">
        <v>87</v>
      </c>
      <c r="F35" s="43">
        <v>90</v>
      </c>
      <c r="G35" s="43">
        <v>7.74</v>
      </c>
      <c r="H35" s="43">
        <v>6.3</v>
      </c>
      <c r="I35" s="43">
        <v>10.81</v>
      </c>
      <c r="J35" s="43">
        <v>130.5</v>
      </c>
      <c r="K35" s="44">
        <v>234</v>
      </c>
      <c r="L35" s="43">
        <v>10</v>
      </c>
    </row>
    <row r="36" spans="1:12" ht="15" x14ac:dyDescent="0.25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137.25</v>
      </c>
      <c r="K36" s="44">
        <v>312</v>
      </c>
      <c r="L36" s="43">
        <v>6</v>
      </c>
    </row>
    <row r="37" spans="1:12" ht="15" x14ac:dyDescent="0.2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7.0000000000000007E-2</v>
      </c>
      <c r="H37" s="43">
        <v>0.02</v>
      </c>
      <c r="I37" s="43">
        <v>13.95</v>
      </c>
      <c r="J37" s="43">
        <v>55.81</v>
      </c>
      <c r="K37" s="44">
        <v>376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84</v>
      </c>
      <c r="F38" s="43">
        <v>50</v>
      </c>
      <c r="G38" s="43">
        <v>3.95</v>
      </c>
      <c r="H38" s="43">
        <v>0.5</v>
      </c>
      <c r="I38" s="43">
        <v>24.15</v>
      </c>
      <c r="J38" s="43">
        <v>117.5</v>
      </c>
      <c r="K38" s="44" t="s">
        <v>46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85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 t="s">
        <v>46</v>
      </c>
      <c r="L39" s="43">
        <v>5</v>
      </c>
    </row>
    <row r="40" spans="1:12" ht="15" x14ac:dyDescent="0.25">
      <c r="A40" s="14"/>
      <c r="B40" s="15"/>
      <c r="C40" s="11"/>
      <c r="D40" s="6"/>
      <c r="E40" s="42" t="s">
        <v>86</v>
      </c>
      <c r="F40" s="43">
        <v>50</v>
      </c>
      <c r="G40" s="43">
        <v>3.95</v>
      </c>
      <c r="H40" s="43">
        <v>4.0599999999999996</v>
      </c>
      <c r="I40" s="43">
        <v>24.15</v>
      </c>
      <c r="J40" s="43">
        <v>141.5</v>
      </c>
      <c r="K40" s="44" t="s">
        <v>46</v>
      </c>
      <c r="L40" s="43">
        <v>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25.78</v>
      </c>
      <c r="H42" s="19">
        <f t="shared" ref="H42" si="11">SUM(H33:H41)</f>
        <v>20.339999999999996</v>
      </c>
      <c r="I42" s="19">
        <f t="shared" ref="I42" si="12">SUM(I33:I41)</f>
        <v>118.10999999999999</v>
      </c>
      <c r="J42" s="19">
        <f t="shared" ref="J42:L42" si="13">SUM(J33:J41)</f>
        <v>761.36000000000013</v>
      </c>
      <c r="K42" s="25"/>
      <c r="L42" s="19">
        <f t="shared" si="13"/>
        <v>45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1500</v>
      </c>
      <c r="G43" s="32">
        <f t="shared" ref="G43" si="14">G32+G42</f>
        <v>49.78</v>
      </c>
      <c r="H43" s="32">
        <f t="shared" ref="H43" si="15">H32+H42</f>
        <v>35.339999999999996</v>
      </c>
      <c r="I43" s="32">
        <f t="shared" ref="I43" si="16">I32+I42</f>
        <v>236.01</v>
      </c>
      <c r="J43" s="32">
        <f t="shared" ref="J43:L43" si="17">J32+J42</f>
        <v>1465.3600000000001</v>
      </c>
      <c r="K43" s="32"/>
      <c r="L43" s="32">
        <f t="shared" si="17"/>
        <v>130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51</v>
      </c>
      <c r="F44" s="40">
        <v>230</v>
      </c>
      <c r="G44" s="40">
        <v>16</v>
      </c>
      <c r="H44" s="40">
        <v>29</v>
      </c>
      <c r="I44" s="40">
        <v>8</v>
      </c>
      <c r="J44" s="40">
        <v>357</v>
      </c>
      <c r="K44" s="41" t="s">
        <v>53</v>
      </c>
      <c r="L44" s="40">
        <v>45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</v>
      </c>
      <c r="H46" s="43">
        <v>3</v>
      </c>
      <c r="I46" s="43">
        <v>16</v>
      </c>
      <c r="J46" s="43">
        <v>101</v>
      </c>
      <c r="K46" s="44">
        <v>379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50</v>
      </c>
      <c r="G47" s="43">
        <v>4</v>
      </c>
      <c r="H47" s="43">
        <v>1</v>
      </c>
      <c r="I47" s="43">
        <v>24</v>
      </c>
      <c r="J47" s="43">
        <v>118</v>
      </c>
      <c r="K47" s="44" t="s">
        <v>46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</v>
      </c>
      <c r="H48" s="43">
        <v>0</v>
      </c>
      <c r="I48" s="43">
        <v>12</v>
      </c>
      <c r="J48" s="43">
        <v>55</v>
      </c>
      <c r="K48" s="44">
        <v>338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</v>
      </c>
      <c r="H51" s="19">
        <f t="shared" ref="H51" si="19">SUM(H44:H50)</f>
        <v>33</v>
      </c>
      <c r="I51" s="19">
        <f t="shared" ref="I51" si="20">SUM(I44:I50)</f>
        <v>60</v>
      </c>
      <c r="J51" s="19">
        <f t="shared" ref="J51:L51" si="21">SUM(J44:J50)</f>
        <v>631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80</v>
      </c>
      <c r="G52" s="43">
        <v>1.61</v>
      </c>
      <c r="H52" s="43">
        <v>0.08</v>
      </c>
      <c r="I52" s="43">
        <v>16.440000000000001</v>
      </c>
      <c r="J52" s="43">
        <v>72.69</v>
      </c>
      <c r="K52" s="44">
        <v>75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200</v>
      </c>
      <c r="G53" s="43">
        <v>1.62</v>
      </c>
      <c r="H53" s="43">
        <v>4.01</v>
      </c>
      <c r="I53" s="43">
        <v>10.75</v>
      </c>
      <c r="J53" s="43">
        <v>93.6</v>
      </c>
      <c r="K53" s="44">
        <v>83</v>
      </c>
      <c r="L53" s="43">
        <v>4</v>
      </c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>
        <v>90</v>
      </c>
      <c r="G54" s="43">
        <v>12.81</v>
      </c>
      <c r="H54" s="43">
        <v>21.98</v>
      </c>
      <c r="I54" s="43">
        <v>1.98</v>
      </c>
      <c r="J54" s="43">
        <v>255.38</v>
      </c>
      <c r="K54" s="44">
        <v>241</v>
      </c>
      <c r="L54" s="43">
        <v>90</v>
      </c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150</v>
      </c>
      <c r="G55" s="43">
        <v>3.1</v>
      </c>
      <c r="H55" s="43">
        <v>4.8600000000000003</v>
      </c>
      <c r="I55" s="43">
        <v>14.14</v>
      </c>
      <c r="J55" s="43">
        <v>112.65</v>
      </c>
      <c r="K55" s="44">
        <v>321</v>
      </c>
      <c r="L55" s="43">
        <v>150</v>
      </c>
    </row>
    <row r="56" spans="1:12" ht="15" x14ac:dyDescent="0.25">
      <c r="A56" s="23"/>
      <c r="B56" s="15"/>
      <c r="C56" s="11"/>
      <c r="D56" s="7" t="s">
        <v>30</v>
      </c>
      <c r="E56" s="42" t="s">
        <v>92</v>
      </c>
      <c r="F56" s="43">
        <v>50</v>
      </c>
      <c r="G56" s="43">
        <v>0.13</v>
      </c>
      <c r="H56" s="43">
        <v>0.05</v>
      </c>
      <c r="I56" s="43">
        <v>24.54</v>
      </c>
      <c r="J56" s="43">
        <v>117</v>
      </c>
      <c r="K56" s="44">
        <v>350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84</v>
      </c>
      <c r="F57" s="43">
        <v>50</v>
      </c>
      <c r="G57" s="43">
        <v>3.95</v>
      </c>
      <c r="H57" s="43">
        <v>0.5</v>
      </c>
      <c r="I57" s="43">
        <v>24.15</v>
      </c>
      <c r="J57" s="43">
        <v>117.5</v>
      </c>
      <c r="K57" s="44" t="s">
        <v>46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85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 t="s">
        <v>46</v>
      </c>
      <c r="L58" s="43">
        <v>5</v>
      </c>
    </row>
    <row r="59" spans="1:12" ht="15" x14ac:dyDescent="0.25">
      <c r="A59" s="23"/>
      <c r="B59" s="15"/>
      <c r="C59" s="11"/>
      <c r="D59" s="6"/>
      <c r="E59" s="42" t="s">
        <v>93</v>
      </c>
      <c r="F59" s="43">
        <v>40</v>
      </c>
      <c r="G59" s="43">
        <v>2.92</v>
      </c>
      <c r="H59" s="43">
        <v>3.82</v>
      </c>
      <c r="I59" s="43">
        <v>19.54</v>
      </c>
      <c r="J59" s="43">
        <v>124</v>
      </c>
      <c r="K59" s="44" t="s">
        <v>46</v>
      </c>
      <c r="L59" s="43">
        <v>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28.119999999999997</v>
      </c>
      <c r="H61" s="19">
        <f t="shared" ref="H61" si="23">SUM(H52:H60)</f>
        <v>35.659999999999997</v>
      </c>
      <c r="I61" s="19">
        <f t="shared" ref="I61" si="24">SUM(I52:I60)</f>
        <v>121.56</v>
      </c>
      <c r="J61" s="19">
        <f t="shared" ref="J61:L61" si="25">SUM(J52:J60)</f>
        <v>945.02</v>
      </c>
      <c r="K61" s="25"/>
      <c r="L61" s="19">
        <f t="shared" si="25"/>
        <v>274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1290</v>
      </c>
      <c r="G62" s="32">
        <f t="shared" ref="G62" si="26">G51+G61</f>
        <v>51.12</v>
      </c>
      <c r="H62" s="32">
        <f t="shared" ref="H62" si="27">H51+H61</f>
        <v>68.66</v>
      </c>
      <c r="I62" s="32">
        <f t="shared" ref="I62" si="28">I51+I61</f>
        <v>181.56</v>
      </c>
      <c r="J62" s="32">
        <f t="shared" ref="J62:L62" si="29">J51+J61</f>
        <v>1576.02</v>
      </c>
      <c r="K62" s="32"/>
      <c r="L62" s="32">
        <f t="shared" si="29"/>
        <v>359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320</v>
      </c>
      <c r="G63" s="40">
        <v>12</v>
      </c>
      <c r="H63" s="40">
        <v>11</v>
      </c>
      <c r="I63" s="40">
        <v>49</v>
      </c>
      <c r="J63" s="40">
        <v>338</v>
      </c>
      <c r="K63" s="41" t="s">
        <v>57</v>
      </c>
      <c r="L63" s="40">
        <v>45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</v>
      </c>
      <c r="H65" s="43">
        <v>0</v>
      </c>
      <c r="I65" s="43">
        <v>20</v>
      </c>
      <c r="J65" s="43">
        <v>85</v>
      </c>
      <c r="K65" s="44">
        <v>389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</v>
      </c>
      <c r="H66" s="43">
        <v>1</v>
      </c>
      <c r="I66" s="43">
        <v>24</v>
      </c>
      <c r="J66" s="43">
        <v>118</v>
      </c>
      <c r="K66" s="44" t="s">
        <v>46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120</v>
      </c>
      <c r="G67" s="43">
        <v>0</v>
      </c>
      <c r="H67" s="43">
        <v>0</v>
      </c>
      <c r="I67" s="43">
        <v>12</v>
      </c>
      <c r="J67" s="43">
        <v>53</v>
      </c>
      <c r="K67" s="44">
        <v>338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17</v>
      </c>
      <c r="H70" s="19">
        <f t="shared" ref="H70" si="31">SUM(H63:H69)</f>
        <v>12</v>
      </c>
      <c r="I70" s="19">
        <f t="shared" ref="I70" si="32">SUM(I63:I69)</f>
        <v>105</v>
      </c>
      <c r="J70" s="19">
        <f t="shared" ref="J70:L70" si="33">SUM(J63:J69)</f>
        <v>594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40</v>
      </c>
      <c r="G71" s="43">
        <v>5.08</v>
      </c>
      <c r="H71" s="43">
        <v>4.5999999999999996</v>
      </c>
      <c r="I71" s="43">
        <v>0.28000000000000003</v>
      </c>
      <c r="J71" s="43">
        <v>63</v>
      </c>
      <c r="K71" s="44">
        <v>209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1.27</v>
      </c>
      <c r="H72" s="43">
        <v>3.99</v>
      </c>
      <c r="I72" s="43">
        <v>7.32</v>
      </c>
      <c r="J72" s="43">
        <v>76.2</v>
      </c>
      <c r="K72" s="44">
        <v>99</v>
      </c>
      <c r="L72" s="43">
        <v>4</v>
      </c>
    </row>
    <row r="73" spans="1:12" ht="15" x14ac:dyDescent="0.25">
      <c r="A73" s="23"/>
      <c r="B73" s="15"/>
      <c r="C73" s="11"/>
      <c r="D73" s="7" t="s">
        <v>28</v>
      </c>
      <c r="E73" s="42" t="s">
        <v>133</v>
      </c>
      <c r="F73" s="43">
        <v>90</v>
      </c>
      <c r="G73" s="43">
        <v>14.27</v>
      </c>
      <c r="H73" s="43">
        <v>13.71</v>
      </c>
      <c r="I73" s="43">
        <v>13.32</v>
      </c>
      <c r="J73" s="43">
        <v>234</v>
      </c>
      <c r="K73" s="44">
        <v>294</v>
      </c>
      <c r="L73" s="43">
        <v>10</v>
      </c>
    </row>
    <row r="74" spans="1:12" ht="15" x14ac:dyDescent="0.25">
      <c r="A74" s="23"/>
      <c r="B74" s="15"/>
      <c r="C74" s="11"/>
      <c r="D74" s="7" t="s">
        <v>29</v>
      </c>
      <c r="E74" s="42" t="s">
        <v>134</v>
      </c>
      <c r="F74" s="43">
        <v>150</v>
      </c>
      <c r="G74" s="43">
        <v>5.46</v>
      </c>
      <c r="H74" s="43">
        <v>5.79</v>
      </c>
      <c r="I74" s="43">
        <v>30.46</v>
      </c>
      <c r="J74" s="43">
        <v>247.14</v>
      </c>
      <c r="K74" s="44">
        <v>203</v>
      </c>
      <c r="L74" s="43">
        <v>6</v>
      </c>
    </row>
    <row r="75" spans="1:12" ht="15" x14ac:dyDescent="0.25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389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84</v>
      </c>
      <c r="F76" s="43">
        <v>50</v>
      </c>
      <c r="G76" s="43">
        <v>3.95</v>
      </c>
      <c r="H76" s="43">
        <v>0.5</v>
      </c>
      <c r="I76" s="43">
        <v>24.15</v>
      </c>
      <c r="J76" s="43">
        <v>117.5</v>
      </c>
      <c r="K76" s="44" t="s">
        <v>46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85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 t="s">
        <v>46</v>
      </c>
      <c r="L77" s="43">
        <v>5</v>
      </c>
    </row>
    <row r="78" spans="1:12" ht="15" x14ac:dyDescent="0.25">
      <c r="A78" s="23"/>
      <c r="B78" s="15"/>
      <c r="C78" s="11"/>
      <c r="D78" s="6"/>
      <c r="E78" s="42" t="s">
        <v>97</v>
      </c>
      <c r="F78" s="43">
        <v>50</v>
      </c>
      <c r="G78" s="43">
        <v>3.54</v>
      </c>
      <c r="H78" s="43">
        <v>6.57</v>
      </c>
      <c r="I78" s="43">
        <v>27.87</v>
      </c>
      <c r="J78" s="43">
        <v>185</v>
      </c>
      <c r="K78" s="44">
        <v>415</v>
      </c>
      <c r="L78" s="43">
        <v>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36.549999999999997</v>
      </c>
      <c r="H80" s="19">
        <f t="shared" ref="H80" si="35">SUM(H71:H79)</f>
        <v>35.519999999999996</v>
      </c>
      <c r="I80" s="19">
        <f t="shared" ref="I80" si="36">SUM(I71:I79)</f>
        <v>133.61999999999998</v>
      </c>
      <c r="J80" s="19">
        <f t="shared" ref="J80:L80" si="37">SUM(J71:J79)</f>
        <v>1059.8399999999999</v>
      </c>
      <c r="K80" s="25"/>
      <c r="L80" s="19">
        <f t="shared" si="37"/>
        <v>45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1500</v>
      </c>
      <c r="G81" s="32">
        <f t="shared" ref="G81" si="38">G70+G80</f>
        <v>53.55</v>
      </c>
      <c r="H81" s="32">
        <f t="shared" ref="H81" si="39">H70+H80</f>
        <v>47.519999999999996</v>
      </c>
      <c r="I81" s="32">
        <f t="shared" ref="I81" si="40">I70+I80</f>
        <v>238.61999999999998</v>
      </c>
      <c r="J81" s="32">
        <f t="shared" ref="J81:L81" si="41">J70+J80</f>
        <v>1653.84</v>
      </c>
      <c r="K81" s="32"/>
      <c r="L81" s="32">
        <f t="shared" si="41"/>
        <v>130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15</v>
      </c>
      <c r="H82" s="40">
        <v>10</v>
      </c>
      <c r="I82" s="40">
        <v>83</v>
      </c>
      <c r="J82" s="40">
        <v>463</v>
      </c>
      <c r="K82" s="41">
        <v>203</v>
      </c>
      <c r="L82" s="40">
        <v>40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14</v>
      </c>
      <c r="J84" s="43">
        <v>56</v>
      </c>
      <c r="K84" s="44">
        <v>376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4</v>
      </c>
      <c r="H85" s="43">
        <v>8</v>
      </c>
      <c r="I85" s="43">
        <v>24</v>
      </c>
      <c r="J85" s="43">
        <v>184</v>
      </c>
      <c r="K85" s="44" t="s">
        <v>62</v>
      </c>
      <c r="L85" s="43">
        <v>20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120</v>
      </c>
      <c r="G86" s="43">
        <v>2</v>
      </c>
      <c r="H86" s="43">
        <v>1</v>
      </c>
      <c r="I86" s="43">
        <v>25</v>
      </c>
      <c r="J86" s="43">
        <v>115</v>
      </c>
      <c r="K86" s="44">
        <v>338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</v>
      </c>
      <c r="H89" s="19">
        <f t="shared" ref="H89" si="43">SUM(H82:H88)</f>
        <v>19</v>
      </c>
      <c r="I89" s="19">
        <f t="shared" ref="I89" si="44">SUM(I82:I88)</f>
        <v>146</v>
      </c>
      <c r="J89" s="19">
        <f t="shared" ref="J89:L89" si="45">SUM(J82:J88)</f>
        <v>818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80</v>
      </c>
      <c r="G90" s="43">
        <v>1.32</v>
      </c>
      <c r="H90" s="43">
        <v>3.3</v>
      </c>
      <c r="I90" s="43">
        <v>5.84</v>
      </c>
      <c r="J90" s="43">
        <v>58.32</v>
      </c>
      <c r="K90" s="44">
        <v>53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2.85</v>
      </c>
      <c r="H91" s="43">
        <v>3.67</v>
      </c>
      <c r="I91" s="43">
        <v>15.03</v>
      </c>
      <c r="J91" s="43">
        <v>115.4</v>
      </c>
      <c r="K91" s="44">
        <v>108</v>
      </c>
      <c r="L91" s="43">
        <v>4</v>
      </c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90</v>
      </c>
      <c r="G92" s="43">
        <v>21.58</v>
      </c>
      <c r="H92" s="43">
        <v>8.56</v>
      </c>
      <c r="I92" s="43">
        <v>1.03</v>
      </c>
      <c r="J92" s="43">
        <v>168.55</v>
      </c>
      <c r="K92" s="44">
        <v>283</v>
      </c>
      <c r="L92" s="43">
        <v>10</v>
      </c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2.5299999999999998</v>
      </c>
      <c r="H93" s="43">
        <v>15.7</v>
      </c>
      <c r="I93" s="43">
        <v>12.29</v>
      </c>
      <c r="J93" s="43">
        <v>52</v>
      </c>
      <c r="K93" s="44">
        <v>143</v>
      </c>
      <c r="L93" s="43">
        <v>6</v>
      </c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0.12</v>
      </c>
      <c r="H94" s="43">
        <v>0.02</v>
      </c>
      <c r="I94" s="43">
        <v>13.69</v>
      </c>
      <c r="J94" s="43">
        <v>55.86</v>
      </c>
      <c r="K94" s="44">
        <v>377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84</v>
      </c>
      <c r="F95" s="43">
        <v>50</v>
      </c>
      <c r="G95" s="43">
        <v>3.95</v>
      </c>
      <c r="H95" s="43">
        <v>0.5</v>
      </c>
      <c r="I95" s="43">
        <v>24.15</v>
      </c>
      <c r="J95" s="43">
        <v>117.5</v>
      </c>
      <c r="K95" s="44" t="s">
        <v>46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85</v>
      </c>
      <c r="F96" s="43">
        <v>50</v>
      </c>
      <c r="G96" s="43">
        <v>1.95</v>
      </c>
      <c r="H96" s="43">
        <v>0.36</v>
      </c>
      <c r="I96" s="43">
        <v>10.02</v>
      </c>
      <c r="J96" s="43">
        <v>52.2</v>
      </c>
      <c r="K96" s="44" t="s">
        <v>46</v>
      </c>
      <c r="L96" s="43">
        <v>5</v>
      </c>
    </row>
    <row r="97" spans="1:12" ht="15" x14ac:dyDescent="0.25">
      <c r="A97" s="23"/>
      <c r="B97" s="15"/>
      <c r="C97" s="11"/>
      <c r="D97" s="6"/>
      <c r="E97" s="42" t="s">
        <v>102</v>
      </c>
      <c r="F97" s="43">
        <v>40</v>
      </c>
      <c r="G97" s="43">
        <v>0.32</v>
      </c>
      <c r="H97" s="43">
        <v>0.04</v>
      </c>
      <c r="I97" s="43">
        <v>29.92</v>
      </c>
      <c r="J97" s="43">
        <v>130.4</v>
      </c>
      <c r="K97" s="44" t="s">
        <v>46</v>
      </c>
      <c r="L97" s="43">
        <v>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34.620000000000005</v>
      </c>
      <c r="H99" s="19">
        <f t="shared" ref="H99" si="47">SUM(H90:H98)</f>
        <v>32.15</v>
      </c>
      <c r="I99" s="19">
        <f t="shared" ref="I99" si="48">SUM(I90:I98)</f>
        <v>111.97</v>
      </c>
      <c r="J99" s="19">
        <f t="shared" ref="J99:L99" si="49">SUM(J90:J98)</f>
        <v>750.23</v>
      </c>
      <c r="K99" s="25"/>
      <c r="L99" s="19">
        <f t="shared" si="49"/>
        <v>45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1440</v>
      </c>
      <c r="G100" s="32">
        <f t="shared" ref="G100" si="50">G89+G99</f>
        <v>55.620000000000005</v>
      </c>
      <c r="H100" s="32">
        <f t="shared" ref="H100" si="51">H89+H99</f>
        <v>51.15</v>
      </c>
      <c r="I100" s="32">
        <f t="shared" ref="I100" si="52">I89+I99</f>
        <v>257.97000000000003</v>
      </c>
      <c r="J100" s="32">
        <f t="shared" ref="J100:L100" si="53">J89+J99</f>
        <v>1568.23</v>
      </c>
      <c r="K100" s="32"/>
      <c r="L100" s="32">
        <f t="shared" si="53"/>
        <v>130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5</v>
      </c>
      <c r="H101" s="40">
        <v>10</v>
      </c>
      <c r="I101" s="40">
        <v>39</v>
      </c>
      <c r="J101" s="40">
        <v>265</v>
      </c>
      <c r="K101" s="41">
        <v>182</v>
      </c>
      <c r="L101" s="40">
        <v>40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</v>
      </c>
      <c r="J103" s="43">
        <v>56</v>
      </c>
      <c r="K103" s="44">
        <v>377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7</v>
      </c>
      <c r="H104" s="43">
        <v>5</v>
      </c>
      <c r="I104" s="43">
        <v>24</v>
      </c>
      <c r="J104" s="43">
        <v>172</v>
      </c>
      <c r="K104" s="44" t="s">
        <v>42</v>
      </c>
      <c r="L104" s="43">
        <v>20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120</v>
      </c>
      <c r="G105" s="43">
        <v>53</v>
      </c>
      <c r="H105" s="43">
        <v>0</v>
      </c>
      <c r="I105" s="43">
        <v>0</v>
      </c>
      <c r="J105" s="43">
        <v>53</v>
      </c>
      <c r="K105" s="44">
        <v>338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65</v>
      </c>
      <c r="H108" s="19">
        <f t="shared" si="54"/>
        <v>15</v>
      </c>
      <c r="I108" s="19">
        <f t="shared" si="54"/>
        <v>77</v>
      </c>
      <c r="J108" s="19">
        <f t="shared" si="54"/>
        <v>546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80</v>
      </c>
      <c r="G109" s="43">
        <v>1.05</v>
      </c>
      <c r="H109" s="43">
        <v>2.8</v>
      </c>
      <c r="I109" s="43">
        <v>5.17</v>
      </c>
      <c r="J109" s="43">
        <v>48.32</v>
      </c>
      <c r="K109" s="44">
        <v>45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105</v>
      </c>
      <c r="F110" s="43">
        <v>200</v>
      </c>
      <c r="G110" s="43">
        <v>1.58</v>
      </c>
      <c r="H110" s="43">
        <v>2.7</v>
      </c>
      <c r="I110" s="43">
        <v>9.69</v>
      </c>
      <c r="J110" s="43">
        <v>68.599999999999994</v>
      </c>
      <c r="K110" s="44">
        <v>101</v>
      </c>
      <c r="L110" s="43">
        <v>4</v>
      </c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90</v>
      </c>
      <c r="G111" s="43">
        <v>12.02</v>
      </c>
      <c r="H111" s="43">
        <v>12.67</v>
      </c>
      <c r="I111" s="43">
        <v>2.94</v>
      </c>
      <c r="J111" s="43">
        <v>147.6</v>
      </c>
      <c r="K111" s="44">
        <v>246</v>
      </c>
      <c r="L111" s="43">
        <v>10</v>
      </c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3.06</v>
      </c>
      <c r="H112" s="43">
        <v>4.8</v>
      </c>
      <c r="I112" s="43">
        <v>20.440000000000001</v>
      </c>
      <c r="J112" s="43">
        <v>137.25</v>
      </c>
      <c r="K112" s="44">
        <v>312</v>
      </c>
      <c r="L112" s="43">
        <v>6</v>
      </c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84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117.5</v>
      </c>
      <c r="K114" s="44" t="s">
        <v>46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85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 t="s">
        <v>46</v>
      </c>
      <c r="L115" s="43">
        <v>5</v>
      </c>
    </row>
    <row r="116" spans="1:12" ht="15" x14ac:dyDescent="0.25">
      <c r="A116" s="23"/>
      <c r="B116" s="15"/>
      <c r="C116" s="11"/>
      <c r="D116" s="6"/>
      <c r="E116" s="42" t="s">
        <v>77</v>
      </c>
      <c r="F116" s="43">
        <v>40</v>
      </c>
      <c r="G116" s="43">
        <v>3</v>
      </c>
      <c r="H116" s="43">
        <v>4.72</v>
      </c>
      <c r="I116" s="43">
        <v>29.96</v>
      </c>
      <c r="J116" s="43">
        <v>166.8</v>
      </c>
      <c r="K116" s="44" t="s">
        <v>46</v>
      </c>
      <c r="L116" s="43">
        <v>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27.639999999999997</v>
      </c>
      <c r="H118" s="19">
        <f t="shared" si="56"/>
        <v>28.55</v>
      </c>
      <c r="I118" s="19">
        <f t="shared" si="56"/>
        <v>122.57</v>
      </c>
      <c r="J118" s="19">
        <f t="shared" si="56"/>
        <v>823.06999999999994</v>
      </c>
      <c r="K118" s="25"/>
      <c r="L118" s="19">
        <f t="shared" ref="L118" si="57">SUM(L109:L117)</f>
        <v>45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1425</v>
      </c>
      <c r="G119" s="32">
        <f t="shared" ref="G119" si="58">G108+G118</f>
        <v>92.64</v>
      </c>
      <c r="H119" s="32">
        <f t="shared" ref="H119" si="59">H108+H118</f>
        <v>43.55</v>
      </c>
      <c r="I119" s="32">
        <f t="shared" ref="I119" si="60">I108+I118</f>
        <v>199.57</v>
      </c>
      <c r="J119" s="32">
        <f t="shared" ref="J119:L119" si="61">J108+J118</f>
        <v>1369.07</v>
      </c>
      <c r="K119" s="32"/>
      <c r="L119" s="32">
        <f t="shared" si="61"/>
        <v>130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320</v>
      </c>
      <c r="G120" s="40">
        <v>26</v>
      </c>
      <c r="H120" s="40">
        <v>32</v>
      </c>
      <c r="I120" s="40">
        <v>40</v>
      </c>
      <c r="J120" s="40">
        <v>482</v>
      </c>
      <c r="K120" s="41" t="s">
        <v>64</v>
      </c>
      <c r="L120" s="40">
        <v>50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</v>
      </c>
      <c r="H122" s="43">
        <v>0</v>
      </c>
      <c r="I122" s="43">
        <v>28</v>
      </c>
      <c r="J122" s="43">
        <v>117</v>
      </c>
      <c r="K122" s="44">
        <v>342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1</v>
      </c>
      <c r="I123" s="43">
        <v>24</v>
      </c>
      <c r="J123" s="43">
        <v>118</v>
      </c>
      <c r="K123" s="44" t="s">
        <v>46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66</v>
      </c>
      <c r="F124" s="43">
        <v>120</v>
      </c>
      <c r="G124" s="43">
        <v>2</v>
      </c>
      <c r="H124" s="43">
        <v>1</v>
      </c>
      <c r="I124" s="43">
        <v>25</v>
      </c>
      <c r="J124" s="43">
        <v>115</v>
      </c>
      <c r="K124" s="44">
        <v>338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32</v>
      </c>
      <c r="H127" s="19">
        <f t="shared" si="62"/>
        <v>34</v>
      </c>
      <c r="I127" s="19">
        <f t="shared" si="62"/>
        <v>117</v>
      </c>
      <c r="J127" s="19">
        <f t="shared" si="62"/>
        <v>832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80</v>
      </c>
      <c r="G128" s="43">
        <v>1.32</v>
      </c>
      <c r="H128" s="43">
        <v>3.3</v>
      </c>
      <c r="I128" s="43">
        <v>5.84</v>
      </c>
      <c r="J128" s="43">
        <v>58.32</v>
      </c>
      <c r="K128" s="44">
        <v>53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200</v>
      </c>
      <c r="H129" s="43">
        <v>1.61</v>
      </c>
      <c r="I129" s="43">
        <v>4.07</v>
      </c>
      <c r="J129" s="43">
        <v>85.8</v>
      </c>
      <c r="K129" s="44">
        <v>96</v>
      </c>
      <c r="L129" s="43">
        <v>4</v>
      </c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7.74</v>
      </c>
      <c r="H130" s="43">
        <v>6.3</v>
      </c>
      <c r="I130" s="43">
        <v>10.81</v>
      </c>
      <c r="J130" s="43">
        <v>130.5</v>
      </c>
      <c r="K130" s="44">
        <v>234</v>
      </c>
      <c r="L130" s="43">
        <v>10</v>
      </c>
    </row>
    <row r="131" spans="1:12" ht="15" x14ac:dyDescent="0.25">
      <c r="A131" s="14"/>
      <c r="B131" s="15"/>
      <c r="C131" s="11"/>
      <c r="D131" s="7" t="s">
        <v>29</v>
      </c>
      <c r="E131" s="42" t="s">
        <v>111</v>
      </c>
      <c r="F131" s="43">
        <v>150</v>
      </c>
      <c r="G131" s="43">
        <v>3.64</v>
      </c>
      <c r="H131" s="43">
        <v>4.3</v>
      </c>
      <c r="I131" s="43">
        <v>36.67</v>
      </c>
      <c r="J131" s="43">
        <v>199.95</v>
      </c>
      <c r="K131" s="44">
        <v>305</v>
      </c>
      <c r="L131" s="43">
        <v>6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7.0000000000000007E-2</v>
      </c>
      <c r="H132" s="43">
        <v>0.02</v>
      </c>
      <c r="I132" s="43">
        <v>13.95</v>
      </c>
      <c r="J132" s="43">
        <v>55.81</v>
      </c>
      <c r="K132" s="44">
        <v>376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84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117.5</v>
      </c>
      <c r="K133" s="44" t="s">
        <v>46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85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 t="s">
        <v>46</v>
      </c>
      <c r="L134" s="43">
        <v>5</v>
      </c>
    </row>
    <row r="135" spans="1:12" ht="15" x14ac:dyDescent="0.25">
      <c r="A135" s="14"/>
      <c r="B135" s="15"/>
      <c r="C135" s="11"/>
      <c r="D135" s="6"/>
      <c r="E135" s="42" t="s">
        <v>112</v>
      </c>
      <c r="F135" s="43">
        <v>50</v>
      </c>
      <c r="G135" s="43">
        <v>3.9</v>
      </c>
      <c r="H135" s="43">
        <v>6.26</v>
      </c>
      <c r="I135" s="43">
        <v>21.96</v>
      </c>
      <c r="J135" s="43">
        <v>159</v>
      </c>
      <c r="K135" s="44">
        <v>424</v>
      </c>
      <c r="L135" s="43">
        <v>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222.59999999999997</v>
      </c>
      <c r="H137" s="19">
        <f t="shared" si="64"/>
        <v>22.65</v>
      </c>
      <c r="I137" s="19">
        <f t="shared" si="64"/>
        <v>127.47</v>
      </c>
      <c r="J137" s="19">
        <f t="shared" si="64"/>
        <v>859.08</v>
      </c>
      <c r="K137" s="25"/>
      <c r="L137" s="19">
        <f t="shared" ref="L137" si="65">SUM(L128:L136)</f>
        <v>45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1540</v>
      </c>
      <c r="G138" s="32">
        <f t="shared" ref="G138" si="66">G127+G137</f>
        <v>254.59999999999997</v>
      </c>
      <c r="H138" s="32">
        <f t="shared" ref="H138" si="67">H127+H137</f>
        <v>56.65</v>
      </c>
      <c r="I138" s="32">
        <f t="shared" ref="I138" si="68">I127+I137</f>
        <v>244.47</v>
      </c>
      <c r="J138" s="32">
        <f t="shared" ref="J138:L138" si="69">J127+J137</f>
        <v>1691.08</v>
      </c>
      <c r="K138" s="32"/>
      <c r="L138" s="32">
        <f t="shared" si="69"/>
        <v>130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320</v>
      </c>
      <c r="G139" s="40">
        <v>17</v>
      </c>
      <c r="H139" s="40">
        <v>24</v>
      </c>
      <c r="I139" s="40">
        <v>23</v>
      </c>
      <c r="J139" s="40">
        <v>377</v>
      </c>
      <c r="K139" s="41" t="s">
        <v>67</v>
      </c>
      <c r="L139" s="40">
        <v>50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1</v>
      </c>
      <c r="H141" s="43">
        <v>0</v>
      </c>
      <c r="I141" s="43">
        <v>20</v>
      </c>
      <c r="J141" s="43">
        <v>85</v>
      </c>
      <c r="K141" s="44">
        <v>389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4</v>
      </c>
      <c r="H142" s="43">
        <v>1</v>
      </c>
      <c r="I142" s="43">
        <v>24</v>
      </c>
      <c r="J142" s="43">
        <v>118</v>
      </c>
      <c r="K142" s="44" t="s">
        <v>46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120</v>
      </c>
      <c r="G143" s="43">
        <v>0</v>
      </c>
      <c r="H143" s="43">
        <v>0</v>
      </c>
      <c r="I143" s="43">
        <v>12</v>
      </c>
      <c r="J143" s="43">
        <v>55</v>
      </c>
      <c r="K143" s="44">
        <v>338</v>
      </c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22</v>
      </c>
      <c r="H146" s="19">
        <f t="shared" si="70"/>
        <v>25</v>
      </c>
      <c r="I146" s="19">
        <f t="shared" si="70"/>
        <v>79</v>
      </c>
      <c r="J146" s="19">
        <f t="shared" si="70"/>
        <v>635</v>
      </c>
      <c r="K146" s="25"/>
      <c r="L146" s="19">
        <f t="shared" ref="L146" si="71">SUM(L139:L145)</f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40</v>
      </c>
      <c r="G147" s="43">
        <v>5.08</v>
      </c>
      <c r="H147" s="43">
        <v>4.5999999999999996</v>
      </c>
      <c r="I147" s="43">
        <v>0.28000000000000003</v>
      </c>
      <c r="J147" s="43">
        <v>63</v>
      </c>
      <c r="K147" s="44">
        <v>209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1.5</v>
      </c>
      <c r="H148" s="43">
        <v>3.94</v>
      </c>
      <c r="I148" s="43">
        <v>8.75</v>
      </c>
      <c r="J148" s="43">
        <v>83</v>
      </c>
      <c r="K148" s="44">
        <v>82</v>
      </c>
      <c r="L148" s="43">
        <v>4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90</v>
      </c>
      <c r="G149" s="43">
        <v>13.34</v>
      </c>
      <c r="H149" s="43">
        <v>19.86</v>
      </c>
      <c r="I149" s="43">
        <v>5.0599999999999996</v>
      </c>
      <c r="J149" s="43">
        <v>234</v>
      </c>
      <c r="K149" s="44">
        <v>301</v>
      </c>
      <c r="L149" s="43">
        <v>10</v>
      </c>
    </row>
    <row r="150" spans="1:12" ht="15" x14ac:dyDescent="0.25">
      <c r="A150" s="23"/>
      <c r="B150" s="15"/>
      <c r="C150" s="11"/>
      <c r="D150" s="7" t="s">
        <v>29</v>
      </c>
      <c r="E150" s="42" t="s">
        <v>135</v>
      </c>
      <c r="F150" s="43">
        <v>150</v>
      </c>
      <c r="G150" s="43">
        <v>8.3000000000000007</v>
      </c>
      <c r="H150" s="43">
        <v>8.9499999999999993</v>
      </c>
      <c r="I150" s="43">
        <v>37.369999999999997</v>
      </c>
      <c r="J150" s="43">
        <v>262.5</v>
      </c>
      <c r="K150" s="44">
        <v>171</v>
      </c>
      <c r="L150" s="43">
        <v>6</v>
      </c>
    </row>
    <row r="151" spans="1:12" ht="15" x14ac:dyDescent="0.25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0.13</v>
      </c>
      <c r="H151" s="43">
        <v>0.05</v>
      </c>
      <c r="I151" s="43">
        <v>24.54</v>
      </c>
      <c r="J151" s="43">
        <v>117</v>
      </c>
      <c r="K151" s="44">
        <v>350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84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117.5</v>
      </c>
      <c r="K152" s="44" t="s">
        <v>46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85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 t="s">
        <v>46</v>
      </c>
      <c r="L153" s="43">
        <v>5</v>
      </c>
    </row>
    <row r="154" spans="1:12" ht="15" x14ac:dyDescent="0.25">
      <c r="A154" s="23"/>
      <c r="B154" s="15"/>
      <c r="C154" s="11"/>
      <c r="D154" s="6"/>
      <c r="E154" s="42" t="s">
        <v>115</v>
      </c>
      <c r="F154" s="43">
        <v>40</v>
      </c>
      <c r="G154" s="43">
        <v>2.92</v>
      </c>
      <c r="H154" s="43">
        <v>3.82</v>
      </c>
      <c r="I154" s="43">
        <v>19.54</v>
      </c>
      <c r="J154" s="43">
        <v>124</v>
      </c>
      <c r="K154" s="44" t="s">
        <v>46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37.200000000000003</v>
      </c>
      <c r="H156" s="19">
        <f t="shared" si="72"/>
        <v>42.079999999999991</v>
      </c>
      <c r="I156" s="19">
        <f t="shared" si="72"/>
        <v>129.71</v>
      </c>
      <c r="J156" s="19">
        <f t="shared" si="72"/>
        <v>1053.2</v>
      </c>
      <c r="K156" s="25"/>
      <c r="L156" s="19">
        <f t="shared" ref="L156" si="73">SUM(L147:L155)</f>
        <v>45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1490</v>
      </c>
      <c r="G157" s="32">
        <f t="shared" ref="G157" si="74">G146+G156</f>
        <v>59.2</v>
      </c>
      <c r="H157" s="32">
        <f t="shared" ref="H157" si="75">H146+H156</f>
        <v>67.079999999999984</v>
      </c>
      <c r="I157" s="32">
        <f t="shared" ref="I157" si="76">I146+I156</f>
        <v>208.71</v>
      </c>
      <c r="J157" s="32">
        <f t="shared" ref="J157:L157" si="77">J146+J156</f>
        <v>1688.2</v>
      </c>
      <c r="K157" s="32"/>
      <c r="L157" s="32">
        <f t="shared" si="77"/>
        <v>130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320</v>
      </c>
      <c r="G158" s="40">
        <v>29</v>
      </c>
      <c r="H158" s="40">
        <v>33</v>
      </c>
      <c r="I158" s="40">
        <v>43</v>
      </c>
      <c r="J158" s="40">
        <v>579</v>
      </c>
      <c r="K158" s="41" t="s">
        <v>69</v>
      </c>
      <c r="L158" s="40">
        <v>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</v>
      </c>
      <c r="H160" s="43">
        <v>3</v>
      </c>
      <c r="I160" s="43">
        <v>16</v>
      </c>
      <c r="J160" s="43">
        <v>101</v>
      </c>
      <c r="K160" s="44">
        <v>379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50</v>
      </c>
      <c r="G161" s="43">
        <v>4</v>
      </c>
      <c r="H161" s="43">
        <v>1</v>
      </c>
      <c r="I161" s="43">
        <v>24</v>
      </c>
      <c r="J161" s="43">
        <v>118</v>
      </c>
      <c r="K161" s="44" t="s">
        <v>46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120</v>
      </c>
      <c r="G162" s="43">
        <v>0</v>
      </c>
      <c r="H162" s="43">
        <v>0</v>
      </c>
      <c r="I162" s="43">
        <v>12</v>
      </c>
      <c r="J162" s="43">
        <v>56.4</v>
      </c>
      <c r="K162" s="44">
        <v>338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36</v>
      </c>
      <c r="H165" s="19">
        <f t="shared" si="78"/>
        <v>37</v>
      </c>
      <c r="I165" s="19">
        <f t="shared" si="78"/>
        <v>95</v>
      </c>
      <c r="J165" s="19">
        <f t="shared" si="78"/>
        <v>854.4</v>
      </c>
      <c r="K165" s="25"/>
      <c r="L165" s="19">
        <f t="shared" ref="L165" si="79">SUM(L158:L164)</f>
        <v>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80</v>
      </c>
      <c r="G166" s="51" t="s">
        <v>121</v>
      </c>
      <c r="H166" s="43">
        <v>4.82</v>
      </c>
      <c r="I166" s="43">
        <v>5.0199999999999996</v>
      </c>
      <c r="J166" s="43">
        <v>68</v>
      </c>
      <c r="K166" s="43">
        <v>55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2.11</v>
      </c>
      <c r="H167" s="43">
        <v>2.2599999999999998</v>
      </c>
      <c r="I167" s="43">
        <v>13.96</v>
      </c>
      <c r="J167" s="43">
        <v>94.6</v>
      </c>
      <c r="K167" s="43">
        <v>103</v>
      </c>
      <c r="L167" s="43">
        <v>4</v>
      </c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90</v>
      </c>
      <c r="G168" s="43">
        <v>7.11</v>
      </c>
      <c r="H168" s="43">
        <v>10.9</v>
      </c>
      <c r="I168" s="43">
        <v>7.4</v>
      </c>
      <c r="J168" s="43">
        <v>157.18</v>
      </c>
      <c r="K168" s="43">
        <v>271</v>
      </c>
      <c r="L168" s="43">
        <v>10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3.1</v>
      </c>
      <c r="H169" s="43">
        <v>4.8499999999999996</v>
      </c>
      <c r="I169" s="43">
        <v>14.14</v>
      </c>
      <c r="J169" s="43">
        <v>112.65</v>
      </c>
      <c r="K169" s="43">
        <v>321</v>
      </c>
      <c r="L169" s="43">
        <v>6</v>
      </c>
    </row>
    <row r="170" spans="1:12" ht="15" x14ac:dyDescent="0.2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3">
        <v>389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84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117.5</v>
      </c>
      <c r="K171" s="43" t="s">
        <v>46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85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3" t="s">
        <v>46</v>
      </c>
      <c r="L172" s="43">
        <v>5</v>
      </c>
    </row>
    <row r="173" spans="1:12" ht="15" x14ac:dyDescent="0.25">
      <c r="A173" s="23"/>
      <c r="B173" s="15"/>
      <c r="C173" s="11"/>
      <c r="D173" s="6"/>
      <c r="E173" s="42" t="s">
        <v>122</v>
      </c>
      <c r="F173" s="43">
        <v>50</v>
      </c>
      <c r="G173" s="43">
        <v>4.59</v>
      </c>
      <c r="H173" s="43">
        <v>7.06</v>
      </c>
      <c r="I173" s="43">
        <v>25.15</v>
      </c>
      <c r="J173" s="43">
        <v>182.5</v>
      </c>
      <c r="K173" s="44">
        <v>417</v>
      </c>
      <c r="L173" s="43">
        <v>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23.84</v>
      </c>
      <c r="H175" s="19">
        <f t="shared" si="80"/>
        <v>30.749999999999996</v>
      </c>
      <c r="I175" s="19">
        <f t="shared" si="80"/>
        <v>120.03999999999999</v>
      </c>
      <c r="J175" s="19">
        <f t="shared" si="80"/>
        <v>869.43</v>
      </c>
      <c r="K175" s="25"/>
      <c r="L175" s="19">
        <f t="shared" ref="L175" si="81">SUM(L166:L174)</f>
        <v>45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1540</v>
      </c>
      <c r="G176" s="32">
        <f t="shared" ref="G176" si="82">G165+G175</f>
        <v>59.84</v>
      </c>
      <c r="H176" s="32">
        <f t="shared" ref="H176" si="83">H165+H175</f>
        <v>67.75</v>
      </c>
      <c r="I176" s="32">
        <f t="shared" ref="I176" si="84">I165+I175</f>
        <v>215.04</v>
      </c>
      <c r="J176" s="32">
        <f t="shared" ref="J176:L176" si="85">J165+J175</f>
        <v>1723.83</v>
      </c>
      <c r="K176" s="32"/>
      <c r="L176" s="32">
        <f t="shared" si="85"/>
        <v>130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290</v>
      </c>
      <c r="G177" s="40">
        <v>15</v>
      </c>
      <c r="H177" s="40">
        <v>27</v>
      </c>
      <c r="I177" s="40">
        <v>39</v>
      </c>
      <c r="J177" s="40">
        <v>467</v>
      </c>
      <c r="K177" s="41" t="s">
        <v>70</v>
      </c>
      <c r="L177" s="40">
        <v>40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</v>
      </c>
      <c r="H179" s="43">
        <v>0</v>
      </c>
      <c r="I179" s="43">
        <v>14</v>
      </c>
      <c r="J179" s="43">
        <v>56</v>
      </c>
      <c r="K179" s="44">
        <v>376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60</v>
      </c>
      <c r="G180" s="43">
        <v>4</v>
      </c>
      <c r="H180" s="43">
        <v>8</v>
      </c>
      <c r="I180" s="43">
        <v>24</v>
      </c>
      <c r="J180" s="43">
        <v>184</v>
      </c>
      <c r="K180" s="44" t="s">
        <v>62</v>
      </c>
      <c r="L180" s="43">
        <v>20</v>
      </c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120</v>
      </c>
      <c r="G181" s="43">
        <v>2</v>
      </c>
      <c r="H181" s="43">
        <v>1</v>
      </c>
      <c r="I181" s="43">
        <v>25</v>
      </c>
      <c r="J181" s="43">
        <v>115</v>
      </c>
      <c r="K181" s="44">
        <v>338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21</v>
      </c>
      <c r="H184" s="19">
        <f t="shared" si="86"/>
        <v>36</v>
      </c>
      <c r="I184" s="19">
        <f t="shared" si="86"/>
        <v>102</v>
      </c>
      <c r="J184" s="19">
        <f t="shared" si="86"/>
        <v>822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</v>
      </c>
      <c r="K185" s="44">
        <v>70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124</v>
      </c>
      <c r="F186" s="43">
        <v>200</v>
      </c>
      <c r="G186" s="43">
        <v>6.88</v>
      </c>
      <c r="H186" s="43">
        <v>6.72</v>
      </c>
      <c r="I186" s="43">
        <v>11.47</v>
      </c>
      <c r="J186" s="43">
        <v>133.80000000000001</v>
      </c>
      <c r="K186" s="44">
        <v>95</v>
      </c>
      <c r="L186" s="43">
        <v>4</v>
      </c>
    </row>
    <row r="187" spans="1:12" ht="15" x14ac:dyDescent="0.25">
      <c r="A187" s="23"/>
      <c r="B187" s="15"/>
      <c r="C187" s="11"/>
      <c r="D187" s="7" t="s">
        <v>28</v>
      </c>
      <c r="E187" s="42" t="s">
        <v>125</v>
      </c>
      <c r="F187" s="43">
        <v>90</v>
      </c>
      <c r="G187" s="43">
        <v>10.5</v>
      </c>
      <c r="H187" s="43">
        <v>12.11</v>
      </c>
      <c r="I187" s="43">
        <v>91.91</v>
      </c>
      <c r="J187" s="43">
        <v>193.91</v>
      </c>
      <c r="K187" s="44">
        <v>278</v>
      </c>
      <c r="L187" s="43">
        <v>10</v>
      </c>
    </row>
    <row r="188" spans="1:12" ht="15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2.5299999999999998</v>
      </c>
      <c r="H188" s="43">
        <v>15.7</v>
      </c>
      <c r="I188" s="43">
        <v>12.29</v>
      </c>
      <c r="J188" s="43">
        <v>202.86</v>
      </c>
      <c r="K188" s="44">
        <v>143</v>
      </c>
      <c r="L188" s="43">
        <v>6</v>
      </c>
    </row>
    <row r="189" spans="1:12" ht="15" x14ac:dyDescent="0.2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0.12</v>
      </c>
      <c r="H189" s="43">
        <v>0.02</v>
      </c>
      <c r="I189" s="43">
        <v>13.69</v>
      </c>
      <c r="J189" s="43">
        <v>55.86</v>
      </c>
      <c r="K189" s="44">
        <v>377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84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117.5</v>
      </c>
      <c r="K190" s="44" t="s">
        <v>46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85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 t="s">
        <v>46</v>
      </c>
      <c r="L191" s="43">
        <v>5</v>
      </c>
    </row>
    <row r="192" spans="1:12" ht="15" x14ac:dyDescent="0.25">
      <c r="A192" s="23"/>
      <c r="B192" s="15"/>
      <c r="C192" s="11"/>
      <c r="D192" s="6"/>
      <c r="E192" s="42" t="s">
        <v>102</v>
      </c>
      <c r="F192" s="43">
        <v>40</v>
      </c>
      <c r="G192" s="43">
        <v>0.32</v>
      </c>
      <c r="H192" s="43">
        <v>0.04</v>
      </c>
      <c r="I192" s="43">
        <v>29.92</v>
      </c>
      <c r="J192" s="43">
        <v>130.4</v>
      </c>
      <c r="K192" s="44" t="s">
        <v>46</v>
      </c>
      <c r="L192" s="43">
        <v>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26.92</v>
      </c>
      <c r="H194" s="19">
        <f t="shared" si="88"/>
        <v>35.53</v>
      </c>
      <c r="I194" s="19">
        <f t="shared" si="88"/>
        <v>194.81</v>
      </c>
      <c r="J194" s="19">
        <f t="shared" si="88"/>
        <v>894.53000000000009</v>
      </c>
      <c r="K194" s="25"/>
      <c r="L194" s="19">
        <f t="shared" ref="L194" si="89">SUM(L185:L193)</f>
        <v>45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1510</v>
      </c>
      <c r="G195" s="32">
        <f t="shared" ref="G195" si="90">G184+G194</f>
        <v>47.92</v>
      </c>
      <c r="H195" s="32">
        <f t="shared" ref="H195" si="91">H184+H194</f>
        <v>71.53</v>
      </c>
      <c r="I195" s="32">
        <f t="shared" ref="I195" si="92">I184+I194</f>
        <v>296.81</v>
      </c>
      <c r="J195" s="32">
        <f t="shared" ref="J195:L195" si="93">J184+J194</f>
        <v>1716.5300000000002</v>
      </c>
      <c r="K195" s="32"/>
      <c r="L195" s="32">
        <f t="shared" si="93"/>
        <v>130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76.147999999999996</v>
      </c>
      <c r="H196" s="34">
        <f t="shared" si="94"/>
        <v>56.99799999999999</v>
      </c>
      <c r="I196" s="34">
        <f t="shared" si="94"/>
        <v>228.548</v>
      </c>
      <c r="J196" s="34">
        <f t="shared" si="94"/>
        <v>1599.2570000000001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2023-10-13T09:07:13Z</dcterms:modified>
</cp:coreProperties>
</file>